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Presupuestaria\"/>
    </mc:Choice>
  </mc:AlternateContent>
  <xr:revisionPtr revIDLastSave="0" documentId="13_ncr:1_{FD209273-3A19-47D7-B50D-993236402CE0}" xr6:coauthVersionLast="47" xr6:coauthVersionMax="47" xr10:uidLastSave="{00000000-0000-0000-0000-000000000000}"/>
  <workbookProtection workbookPassword="F376" lockStructure="1"/>
  <bookViews>
    <workbookView xWindow="-120" yWindow="-120" windowWidth="29040" windowHeight="1584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G73" i="1"/>
  <c r="F73" i="1"/>
  <c r="D73" i="1"/>
  <c r="C73" i="1"/>
  <c r="E72" i="1"/>
  <c r="H72" i="1" s="1"/>
  <c r="E71" i="1"/>
  <c r="H71" i="1" s="1"/>
  <c r="E70" i="1"/>
  <c r="H70" i="1" s="1"/>
  <c r="G69" i="1"/>
  <c r="F69" i="1"/>
  <c r="D69" i="1"/>
  <c r="C69" i="1"/>
  <c r="H68" i="1"/>
  <c r="E68" i="1"/>
  <c r="E67" i="1"/>
  <c r="H67" i="1" s="1"/>
  <c r="E66" i="1"/>
  <c r="H66" i="1" s="1"/>
  <c r="H65" i="1"/>
  <c r="E65" i="1"/>
  <c r="E64" i="1"/>
  <c r="H64" i="1" s="1"/>
  <c r="E63" i="1"/>
  <c r="H63" i="1" s="1"/>
  <c r="E62" i="1"/>
  <c r="H62" i="1" s="1"/>
  <c r="G61" i="1"/>
  <c r="F61" i="1"/>
  <c r="D61" i="1"/>
  <c r="C61" i="1"/>
  <c r="E60" i="1"/>
  <c r="H60" i="1" s="1"/>
  <c r="E59" i="1"/>
  <c r="H59" i="1" s="1"/>
  <c r="E58" i="1"/>
  <c r="H58" i="1" s="1"/>
  <c r="G57" i="1"/>
  <c r="F57" i="1"/>
  <c r="D57" i="1"/>
  <c r="C57" i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G47" i="1"/>
  <c r="F47" i="1"/>
  <c r="D47" i="1"/>
  <c r="C47" i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G37" i="1"/>
  <c r="F37" i="1"/>
  <c r="D37" i="1"/>
  <c r="C37" i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G27" i="1"/>
  <c r="F27" i="1"/>
  <c r="D27" i="1"/>
  <c r="C27" i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G17" i="1"/>
  <c r="F17" i="1"/>
  <c r="D17" i="1"/>
  <c r="C17" i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G9" i="1"/>
  <c r="F9" i="1"/>
  <c r="D9" i="1"/>
  <c r="C9" i="1"/>
  <c r="E61" i="1" l="1"/>
  <c r="H61" i="1" s="1"/>
  <c r="E69" i="1"/>
  <c r="H69" i="1" s="1"/>
  <c r="E9" i="1"/>
  <c r="H9" i="1" s="1"/>
  <c r="E57" i="1"/>
  <c r="H57" i="1" s="1"/>
  <c r="E17" i="1"/>
  <c r="H17" i="1" s="1"/>
  <c r="F81" i="1"/>
  <c r="G81" i="1"/>
  <c r="E47" i="1"/>
  <c r="H47" i="1" s="1"/>
  <c r="E37" i="1"/>
  <c r="H37" i="1" s="1"/>
  <c r="E27" i="1"/>
  <c r="H27" i="1" s="1"/>
  <c r="D81" i="1"/>
  <c r="C81" i="1"/>
  <c r="E73" i="1"/>
  <c r="H73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<sst xmlns="http://schemas.openxmlformats.org/spreadsheetml/2006/main" count="88" uniqueCount="88">
  <si>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</si>
  <si>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>Municipio de Chihuahua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</si>
  <si>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</si>
  <si>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</si>
  <si>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</si>
  <si>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</si>
  <si>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</si>
  <si>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</si>
  <si>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</si>
  <si>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</si>
  <si>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</si>
  <si>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</si>
  <si>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</si>
  <si>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</si>
  <si>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</si>
  <si>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</si>
  <si>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</si>
  <si>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</si>
  <si>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</si>
  <si>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</si>
  <si>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</si>
  <si>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</si>
  <si>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</si>
  <si>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</si>
  <si>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</si>
  <si>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</si>
  <si>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</si>
  <si>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</si>
  <si>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</si>
  <si>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</si>
  <si>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</si>
  <si>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</si>
  <si>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</si>
  <si>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</si>
  <si>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</si>
  <si>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</si>
  <si>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</si>
  <si>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</si>
  <si>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</si>
  <si>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</si>
  <si>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</si>
  <si>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</si>
  <si>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</si>
  <si>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</si>
  <si>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</si>
  <si>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</si>
  <si>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</si>
  <si>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</si>
  <si>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</si>
  <si>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</si>
  <si>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</si>
  <si>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</si>
  <si>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</si>
  <si>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</si>
  <si>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</si>
  <si>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</si>
  <si>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</si>
  <si>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</si>
  <si>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</si>
  <si>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</si>
  <si>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</si>
  <si>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</si>
  <si>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</si>
  <si>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</si>
  <si>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</si>
  <si>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</si>
  <si>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</si>
  <si>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</si>
  <si>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</si>
  <si>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</si>
  <si>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</si>
  <si>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</si>
  <si>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</si>
  <si>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</si>
  <si>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</si>
  <si>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</si>
  <si>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</si>
  <si>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</si>
  <si>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</si>
  <si>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</si>
  <si>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</si>
  <si>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</si>
  <si>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</si>
  <si>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</si>
  <si>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</si>
  <si>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</si>
  <si>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</si>
  <si>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1°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</si>
</sst>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1"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vertical="center"/>
    </xf>
    <xf numFmtId="0" fontId="4" fillId="0" borderId="3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center"/>
    </xf>
    <xf numFmtId="0" fontId="5" fillId="0" borderId="3" xfId="0" applyNumberFormat="1" applyFont="1" applyFill="1" applyBorder="1" applyAlignment="1" applyProtection="1">
      <alignment horizontal="left" vertical="center" wrapText="1" indent="4"/>
    </xf>
    <xf numFmtId="0" fontId="5" fillId="0" borderId="12" xfId="0" applyNumberFormat="1" applyFont="1" applyFill="1" applyBorder="1" applyAlignment="1" applyProtection="1">
      <alignment horizontal="left" vertical="center" wrapText="1" indent="4"/>
    </xf>
    <xf numFmtId="0" fontId="5" fillId="0" borderId="3" xfId="0" applyNumberFormat="1" applyFont="1" applyFill="1" applyBorder="1" applyAlignment="1" applyProtection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Fill="1" applyBorder="1" applyProtection="1"/>
    <xf numFmtId="0" fontId="2" fillId="0" borderId="0" xfId="0" applyNumberFormat="1" applyFon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49" fontId="4" fillId="2" borderId="9" xfId="0" applyNumberFormat="1" applyFont="1" applyFill="1" applyBorder="1" applyAlignment="1" applyProtection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 applyProtection="1">
      <alignment horizontal="center" vertical="center"/>
    </xf>
    <xf numFmtId="49" fontId="4" fillId="2" borderId="14" xfId="0" applyNumberFormat="1" applyFont="1" applyFill="1" applyBorder="1" applyAlignment="1" applyProtection="1">
      <alignment horizontal="center" vertical="center"/>
    </xf>
    <xf numFmtId="49" fontId="4" fillId="2" borderId="11" xfId="0" applyNumberFormat="1" applyFont="1" applyFill="1" applyBorder="1" applyAlignment="1" applyProtection="1">
      <alignment horizontal="center" vertical="center"/>
    </xf>
    <xf numFmtId="49" fontId="4" fillId="2" borderId="5" xfId="0" applyNumberFormat="1" applyFont="1" applyFill="1" applyBorder="1" applyAlignment="1" applyProtection="1">
      <alignment horizontal="center" vertical="center"/>
    </xf>
    <xf numFmtId="49" fontId="4" fillId="2" borderId="6" xfId="0" applyNumberFormat="1" applyFont="1" applyFill="1" applyBorder="1" applyAlignment="1" applyProtection="1">
      <alignment horizontal="center" vertical="center"/>
    </xf>
    <xf numFmtId="49" fontId="4" fillId="2" borderId="7" xfId="0" applyNumberFormat="1" applyFont="1" applyFill="1" applyBorder="1" applyAlignment="1" applyProtection="1">
      <alignment horizontal="center" vertical="center"/>
    </xf>
    <xf numFmtId="49" fontId="4" fillId="2" borderId="8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zoomScale="118" zoomScaleNormal="118" workbookViewId="0">
      <selection activeCell="F82" sqref="F82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0" width="11.42578125" style="1" customWidth="1"/>
    <col min="11" max="16384" width="11.42578125" style="1"/>
  </cols>
  <sheetData>
    <row r="1" spans="2:9" ht="15" customHeight="1" x14ac:dyDescent="0.2">
      <c r="I1" s="2" t="s">
        <v>0</v>
      </c>
    </row>
    <row r="2" spans="2:9" ht="15" customHeight="1" x14ac:dyDescent="0.2">
      <c r="B2" s="24" t="s">
        <v>1</v>
      </c>
      <c r="C2" s="25"/>
      <c r="D2" s="25"/>
      <c r="E2" s="25"/>
      <c r="F2" s="25"/>
      <c r="G2" s="25"/>
      <c r="H2" s="26"/>
    </row>
    <row r="3" spans="2:9" x14ac:dyDescent="0.2">
      <c r="B3" s="27" t="s">
        <v>2</v>
      </c>
      <c r="C3" s="28"/>
      <c r="D3" s="28"/>
      <c r="E3" s="28"/>
      <c r="F3" s="28"/>
      <c r="G3" s="28"/>
      <c r="H3" s="29"/>
    </row>
    <row r="4" spans="2:9" x14ac:dyDescent="0.2">
      <c r="B4" s="27" t="s">
        <v>3</v>
      </c>
      <c r="C4" s="28"/>
      <c r="D4" s="28"/>
      <c r="E4" s="28"/>
      <c r="F4" s="28"/>
      <c r="G4" s="28"/>
      <c r="H4" s="29"/>
    </row>
    <row r="5" spans="2:9" x14ac:dyDescent="0.2">
      <c r="B5" s="30" t="s">
        <v>87</v>
      </c>
      <c r="C5" s="31"/>
      <c r="D5" s="31"/>
      <c r="E5" s="31"/>
      <c r="F5" s="31"/>
      <c r="G5" s="31"/>
      <c r="H5" s="32"/>
    </row>
    <row r="6" spans="2:9" x14ac:dyDescent="0.2">
      <c r="B6" s="33" t="s">
        <v>4</v>
      </c>
      <c r="C6" s="36" t="s">
        <v>5</v>
      </c>
      <c r="D6" s="37"/>
      <c r="E6" s="37"/>
      <c r="F6" s="37"/>
      <c r="G6" s="38"/>
      <c r="H6" s="39" t="s">
        <v>6</v>
      </c>
    </row>
    <row r="7" spans="2:9" ht="24" x14ac:dyDescent="0.2">
      <c r="B7" s="34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40"/>
    </row>
    <row r="8" spans="2:9" ht="15.75" customHeight="1" x14ac:dyDescent="0.2">
      <c r="B8" s="35"/>
      <c r="C8" s="4">
        <v>1</v>
      </c>
      <c r="D8" s="4">
        <v>2</v>
      </c>
      <c r="E8" s="4" t="s">
        <v>12</v>
      </c>
      <c r="F8" s="4">
        <v>4</v>
      </c>
      <c r="G8" s="4">
        <v>5</v>
      </c>
      <c r="H8" s="5" t="s">
        <v>13</v>
      </c>
    </row>
    <row r="9" spans="2:9" ht="24" customHeight="1" x14ac:dyDescent="0.2">
      <c r="B9" s="6" t="s">
        <v>14</v>
      </c>
      <c r="C9" s="16">
        <f>SUM(C10:C16)</f>
        <v>908847808.01999998</v>
      </c>
      <c r="D9" s="16">
        <f>SUM(D10:D16)</f>
        <v>62598129.5</v>
      </c>
      <c r="E9" s="16">
        <f t="shared" ref="E9:E26" si="0">C9+D9</f>
        <v>971445937.51999998</v>
      </c>
      <c r="F9" s="16">
        <f>SUM(F10:F16)</f>
        <v>965699847.20000017</v>
      </c>
      <c r="G9" s="16">
        <f>SUM(G10:G16)</f>
        <v>965416431.23000014</v>
      </c>
      <c r="H9" s="16">
        <f t="shared" ref="H9:H40" si="1">E9-F9</f>
        <v>5746090.319999814</v>
      </c>
    </row>
    <row r="10" spans="2:9" ht="12" customHeight="1" x14ac:dyDescent="0.2">
      <c r="B10" s="11" t="s">
        <v>15</v>
      </c>
      <c r="C10" s="12">
        <v>254260771.02000001</v>
      </c>
      <c r="D10" s="13">
        <v>-246707.70000000112</v>
      </c>
      <c r="E10" s="18">
        <f t="shared" si="0"/>
        <v>254014063.32000002</v>
      </c>
      <c r="F10" s="12">
        <v>254014063.31999999</v>
      </c>
      <c r="G10" s="12">
        <v>254014063.31999999</v>
      </c>
      <c r="H10" s="20">
        <f t="shared" si="1"/>
        <v>0</v>
      </c>
    </row>
    <row r="11" spans="2:9" ht="12" customHeight="1" x14ac:dyDescent="0.2">
      <c r="B11" s="11" t="s">
        <v>16</v>
      </c>
      <c r="C11" s="12">
        <v>29141274.43</v>
      </c>
      <c r="D11" s="13">
        <v>-574140.75</v>
      </c>
      <c r="E11" s="18">
        <f t="shared" si="0"/>
        <v>28567133.68</v>
      </c>
      <c r="F11" s="12">
        <v>28567133.68</v>
      </c>
      <c r="G11" s="12">
        <v>28553133.68</v>
      </c>
      <c r="H11" s="20">
        <f t="shared" si="1"/>
        <v>0</v>
      </c>
    </row>
    <row r="12" spans="2:9" ht="12" customHeight="1" x14ac:dyDescent="0.2">
      <c r="B12" s="11" t="s">
        <v>17</v>
      </c>
      <c r="C12" s="12">
        <v>232737777.37</v>
      </c>
      <c r="D12" s="13">
        <v>19997167.579999998</v>
      </c>
      <c r="E12" s="18">
        <f t="shared" si="0"/>
        <v>252734944.94999999</v>
      </c>
      <c r="F12" s="12">
        <v>252734944.94999999</v>
      </c>
      <c r="G12" s="12">
        <v>252734944.94999999</v>
      </c>
      <c r="H12" s="20">
        <f t="shared" si="1"/>
        <v>0</v>
      </c>
    </row>
    <row r="13" spans="2:9" ht="12" customHeight="1" x14ac:dyDescent="0.2">
      <c r="B13" s="11" t="s">
        <v>18</v>
      </c>
      <c r="C13" s="12">
        <v>50287047.539999999</v>
      </c>
      <c r="D13" s="13">
        <v>3952690.96</v>
      </c>
      <c r="E13" s="18">
        <f>C13+D13</f>
        <v>54239738.5</v>
      </c>
      <c r="F13" s="12">
        <v>54239738.5</v>
      </c>
      <c r="G13" s="12">
        <v>54239738.5</v>
      </c>
      <c r="H13" s="20">
        <f t="shared" si="1"/>
        <v>0</v>
      </c>
    </row>
    <row r="14" spans="2:9" ht="12" customHeight="1" x14ac:dyDescent="0.2">
      <c r="B14" s="11" t="s">
        <v>19</v>
      </c>
      <c r="C14" s="12">
        <v>255604393.75999999</v>
      </c>
      <c r="D14" s="13">
        <v>19054378.270000003</v>
      </c>
      <c r="E14" s="18">
        <f t="shared" si="0"/>
        <v>274658772.02999997</v>
      </c>
      <c r="F14" s="12">
        <v>268912681.71000004</v>
      </c>
      <c r="G14" s="12">
        <v>268651265.74000001</v>
      </c>
      <c r="H14" s="20">
        <f t="shared" si="1"/>
        <v>5746090.3199999332</v>
      </c>
    </row>
    <row r="15" spans="2:9" ht="12" customHeight="1" x14ac:dyDescent="0.2">
      <c r="B15" s="11" t="s">
        <v>20</v>
      </c>
      <c r="C15" s="12">
        <v>1944148.74</v>
      </c>
      <c r="D15" s="13">
        <v>-1519881.7799999993</v>
      </c>
      <c r="E15" s="18">
        <f t="shared" si="0"/>
        <v>424266.96000000066</v>
      </c>
      <c r="F15" s="12">
        <v>424266.96</v>
      </c>
      <c r="G15" s="12">
        <v>424266.96</v>
      </c>
      <c r="H15" s="20">
        <f t="shared" si="1"/>
        <v>6.4028427004814148E-10</v>
      </c>
    </row>
    <row r="16" spans="2:9" ht="12" customHeight="1" x14ac:dyDescent="0.2">
      <c r="B16" s="11" t="s">
        <v>21</v>
      </c>
      <c r="C16" s="12">
        <v>84872395.159999996</v>
      </c>
      <c r="D16" s="13">
        <v>21934622.920000002</v>
      </c>
      <c r="E16" s="18">
        <f t="shared" si="0"/>
        <v>106807018.08</v>
      </c>
      <c r="F16" s="12">
        <v>106807018.08</v>
      </c>
      <c r="G16" s="12">
        <v>106799018.08</v>
      </c>
      <c r="H16" s="20">
        <f t="shared" si="1"/>
        <v>0</v>
      </c>
    </row>
    <row r="17" spans="2:8" ht="24" customHeight="1" x14ac:dyDescent="0.2">
      <c r="B17" s="6" t="s">
        <v>22</v>
      </c>
      <c r="C17" s="16">
        <f>SUM(C18:C26)</f>
        <v>319699690.29000002</v>
      </c>
      <c r="D17" s="16">
        <f>SUM(D18:D26)</f>
        <v>41723309.580000006</v>
      </c>
      <c r="E17" s="16">
        <f t="shared" si="0"/>
        <v>361422999.87</v>
      </c>
      <c r="F17" s="16">
        <f>SUM(F18:F26)</f>
        <v>152795527.91999999</v>
      </c>
      <c r="G17" s="16">
        <f>SUM(G18:G26)</f>
        <v>149528460.64999998</v>
      </c>
      <c r="H17" s="16">
        <f t="shared" si="1"/>
        <v>208627471.95000002</v>
      </c>
    </row>
    <row r="18" spans="2:8" ht="24" x14ac:dyDescent="0.2">
      <c r="B18" s="9" t="s">
        <v>23</v>
      </c>
      <c r="C18" s="12">
        <v>12652199.189999999</v>
      </c>
      <c r="D18" s="13">
        <v>-4672611.93</v>
      </c>
      <c r="E18" s="18">
        <f t="shared" si="0"/>
        <v>7979587.2599999998</v>
      </c>
      <c r="F18" s="12">
        <v>6253503.9399999995</v>
      </c>
      <c r="G18" s="12">
        <v>6190253.8099999996</v>
      </c>
      <c r="H18" s="20">
        <f t="shared" si="1"/>
        <v>1726083.3200000003</v>
      </c>
    </row>
    <row r="19" spans="2:8" ht="12" customHeight="1" x14ac:dyDescent="0.2">
      <c r="B19" s="9" t="s">
        <v>24</v>
      </c>
      <c r="C19" s="12">
        <v>20830610.850000001</v>
      </c>
      <c r="D19" s="13">
        <v>330570.62999999896</v>
      </c>
      <c r="E19" s="18">
        <f t="shared" si="0"/>
        <v>21161181.48</v>
      </c>
      <c r="F19" s="12">
        <v>7746659.5699999994</v>
      </c>
      <c r="G19" s="12">
        <v>7696113.7999999998</v>
      </c>
      <c r="H19" s="20">
        <f t="shared" si="1"/>
        <v>13414521.91</v>
      </c>
    </row>
    <row r="20" spans="2:8" ht="12" customHeight="1" x14ac:dyDescent="0.2">
      <c r="B20" s="9" t="s">
        <v>25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26</v>
      </c>
      <c r="C21" s="12">
        <v>18022628.91</v>
      </c>
      <c r="D21" s="13">
        <v>-4774548.4400000051</v>
      </c>
      <c r="E21" s="18">
        <f t="shared" si="0"/>
        <v>13248080.469999995</v>
      </c>
      <c r="F21" s="12">
        <v>4365507.4000000004</v>
      </c>
      <c r="G21" s="12">
        <v>4318571.9400000004</v>
      </c>
      <c r="H21" s="20">
        <f t="shared" si="1"/>
        <v>8882573.0699999947</v>
      </c>
    </row>
    <row r="22" spans="2:8" ht="12" customHeight="1" x14ac:dyDescent="0.2">
      <c r="B22" s="9" t="s">
        <v>27</v>
      </c>
      <c r="C22" s="12">
        <v>1102281.2</v>
      </c>
      <c r="D22" s="13">
        <v>378627.04000000004</v>
      </c>
      <c r="E22" s="18">
        <f t="shared" si="0"/>
        <v>1480908.24</v>
      </c>
      <c r="F22" s="12">
        <v>570193.16</v>
      </c>
      <c r="G22" s="12">
        <v>560985.28</v>
      </c>
      <c r="H22" s="20">
        <f t="shared" si="1"/>
        <v>910715.08</v>
      </c>
    </row>
    <row r="23" spans="2:8" ht="12" customHeight="1" x14ac:dyDescent="0.2">
      <c r="B23" s="9" t="s">
        <v>28</v>
      </c>
      <c r="C23" s="12">
        <v>211644293.59</v>
      </c>
      <c r="D23" s="13">
        <v>7642005.3100000024</v>
      </c>
      <c r="E23" s="18">
        <f t="shared" si="0"/>
        <v>219286298.90000001</v>
      </c>
      <c r="F23" s="12">
        <v>94251481.010000005</v>
      </c>
      <c r="G23" s="12">
        <v>93205577.609999999</v>
      </c>
      <c r="H23" s="20">
        <f t="shared" si="1"/>
        <v>125034817.89</v>
      </c>
    </row>
    <row r="24" spans="2:8" ht="12" customHeight="1" x14ac:dyDescent="0.2">
      <c r="B24" s="9" t="s">
        <v>29</v>
      </c>
      <c r="C24" s="12">
        <v>34612745.789999999</v>
      </c>
      <c r="D24" s="13">
        <v>42000664.090000004</v>
      </c>
      <c r="E24" s="18">
        <f t="shared" si="0"/>
        <v>76613409.879999995</v>
      </c>
      <c r="F24" s="12">
        <v>27127891.879999999</v>
      </c>
      <c r="G24" s="12">
        <v>26097011.48</v>
      </c>
      <c r="H24" s="20">
        <f t="shared" si="1"/>
        <v>49485518</v>
      </c>
    </row>
    <row r="25" spans="2:8" ht="12" customHeight="1" x14ac:dyDescent="0.2">
      <c r="B25" s="9" t="s">
        <v>30</v>
      </c>
      <c r="C25" s="12">
        <v>6260123.8899999997</v>
      </c>
      <c r="D25" s="13">
        <v>-1062275.2399999993</v>
      </c>
      <c r="E25" s="18">
        <f t="shared" si="0"/>
        <v>5197848.6500000004</v>
      </c>
      <c r="F25" s="12">
        <v>3259760.92</v>
      </c>
      <c r="G25" s="12">
        <v>3259760.92</v>
      </c>
      <c r="H25" s="20">
        <f t="shared" si="1"/>
        <v>1938087.7300000004</v>
      </c>
    </row>
    <row r="26" spans="2:8" ht="12" customHeight="1" x14ac:dyDescent="0.2">
      <c r="B26" s="9" t="s">
        <v>31</v>
      </c>
      <c r="C26" s="12">
        <v>14574806.869999999</v>
      </c>
      <c r="D26" s="13">
        <v>1880878.1200000048</v>
      </c>
      <c r="E26" s="18">
        <f t="shared" si="0"/>
        <v>16455684.990000004</v>
      </c>
      <c r="F26" s="12">
        <v>9220530.0399999991</v>
      </c>
      <c r="G26" s="12">
        <v>8200185.8099999996</v>
      </c>
      <c r="H26" s="20">
        <f t="shared" si="1"/>
        <v>7235154.9500000048</v>
      </c>
    </row>
    <row r="27" spans="2:8" ht="20.100000000000001" customHeight="1" x14ac:dyDescent="0.2">
      <c r="B27" s="6" t="s">
        <v>32</v>
      </c>
      <c r="C27" s="16">
        <f>SUM(C28:C36)</f>
        <v>847884981.52999997</v>
      </c>
      <c r="D27" s="16">
        <f>SUM(D28:D36)</f>
        <v>107418396.83999997</v>
      </c>
      <c r="E27" s="16">
        <f>D27+C27</f>
        <v>955303378.36999989</v>
      </c>
      <c r="F27" s="16">
        <f>SUM(F28:F36)</f>
        <v>452524163.09999996</v>
      </c>
      <c r="G27" s="16">
        <f>SUM(G28:G36)</f>
        <v>443484016.81</v>
      </c>
      <c r="H27" s="16">
        <f t="shared" si="1"/>
        <v>502779215.26999992</v>
      </c>
    </row>
    <row r="28" spans="2:8" x14ac:dyDescent="0.2">
      <c r="B28" s="9" t="s">
        <v>33</v>
      </c>
      <c r="C28" s="12">
        <v>99669171.950000003</v>
      </c>
      <c r="D28" s="13">
        <v>18174947.650000002</v>
      </c>
      <c r="E28" s="18">
        <f t="shared" ref="E28:E36" si="2">C28+D28</f>
        <v>117844119.60000001</v>
      </c>
      <c r="F28" s="12">
        <v>114261631.34</v>
      </c>
      <c r="G28" s="12">
        <v>114261522.83</v>
      </c>
      <c r="H28" s="20">
        <f t="shared" si="1"/>
        <v>3582488.2600000054</v>
      </c>
    </row>
    <row r="29" spans="2:8" x14ac:dyDescent="0.2">
      <c r="B29" s="9" t="s">
        <v>34</v>
      </c>
      <c r="C29" s="12">
        <v>133205576.27</v>
      </c>
      <c r="D29" s="13">
        <v>5452014.8400000036</v>
      </c>
      <c r="E29" s="18">
        <f t="shared" si="2"/>
        <v>138657591.11000001</v>
      </c>
      <c r="F29" s="12">
        <v>58522746.009999998</v>
      </c>
      <c r="G29" s="12">
        <v>58316534</v>
      </c>
      <c r="H29" s="20">
        <f t="shared" si="1"/>
        <v>80134845.100000024</v>
      </c>
    </row>
    <row r="30" spans="2:8" ht="12" customHeight="1" x14ac:dyDescent="0.2">
      <c r="B30" s="9" t="s">
        <v>35</v>
      </c>
      <c r="C30" s="12">
        <v>60502601.759999998</v>
      </c>
      <c r="D30" s="13">
        <v>13985616.649999991</v>
      </c>
      <c r="E30" s="18">
        <f t="shared" si="2"/>
        <v>74488218.409999996</v>
      </c>
      <c r="F30" s="12">
        <v>22128503.760000002</v>
      </c>
      <c r="G30" s="12">
        <v>21977123.170000002</v>
      </c>
      <c r="H30" s="20">
        <f t="shared" si="1"/>
        <v>52359714.649999991</v>
      </c>
    </row>
    <row r="31" spans="2:8" x14ac:dyDescent="0.2">
      <c r="B31" s="9" t="s">
        <v>36</v>
      </c>
      <c r="C31" s="12">
        <v>39887577.990000002</v>
      </c>
      <c r="D31" s="13">
        <v>10591884</v>
      </c>
      <c r="E31" s="18">
        <f t="shared" si="2"/>
        <v>50479461.990000002</v>
      </c>
      <c r="F31" s="12">
        <v>42653386.170000002</v>
      </c>
      <c r="G31" s="12">
        <v>42226786.270000003</v>
      </c>
      <c r="H31" s="20">
        <f t="shared" si="1"/>
        <v>7826075.8200000003</v>
      </c>
    </row>
    <row r="32" spans="2:8" ht="24" x14ac:dyDescent="0.2">
      <c r="B32" s="9" t="s">
        <v>37</v>
      </c>
      <c r="C32" s="12">
        <v>395100352.11000001</v>
      </c>
      <c r="D32" s="13">
        <v>63607941.99000001</v>
      </c>
      <c r="E32" s="18">
        <f t="shared" si="2"/>
        <v>458708294.10000002</v>
      </c>
      <c r="F32" s="12">
        <v>152893607.41</v>
      </c>
      <c r="G32" s="12">
        <v>145934348.97999999</v>
      </c>
      <c r="H32" s="20">
        <f t="shared" si="1"/>
        <v>305814686.69000006</v>
      </c>
    </row>
    <row r="33" spans="2:8" x14ac:dyDescent="0.2">
      <c r="B33" s="9" t="s">
        <v>38</v>
      </c>
      <c r="C33" s="12">
        <v>68789744</v>
      </c>
      <c r="D33" s="13">
        <v>12484878.979999989</v>
      </c>
      <c r="E33" s="18">
        <f t="shared" si="2"/>
        <v>81274622.979999989</v>
      </c>
      <c r="F33" s="12">
        <v>33040187.059999999</v>
      </c>
      <c r="G33" s="12">
        <v>33006853.73</v>
      </c>
      <c r="H33" s="20">
        <f t="shared" si="1"/>
        <v>48234435.919999987</v>
      </c>
    </row>
    <row r="34" spans="2:8" x14ac:dyDescent="0.2">
      <c r="B34" s="9" t="s">
        <v>39</v>
      </c>
      <c r="C34" s="12">
        <v>1829812.66</v>
      </c>
      <c r="D34" s="13">
        <v>686047.79999999981</v>
      </c>
      <c r="E34" s="18">
        <f t="shared" si="2"/>
        <v>2515860.46</v>
      </c>
      <c r="F34" s="12">
        <v>2473230.46</v>
      </c>
      <c r="G34" s="12">
        <v>2397828.69</v>
      </c>
      <c r="H34" s="20">
        <f t="shared" si="1"/>
        <v>42630</v>
      </c>
    </row>
    <row r="35" spans="2:8" x14ac:dyDescent="0.2">
      <c r="B35" s="9" t="s">
        <v>40</v>
      </c>
      <c r="C35" s="12">
        <v>29905144.789999999</v>
      </c>
      <c r="D35" s="13">
        <v>-14233893.990000002</v>
      </c>
      <c r="E35" s="18">
        <f t="shared" si="2"/>
        <v>15671250.799999997</v>
      </c>
      <c r="F35" s="12">
        <v>12709911.969999999</v>
      </c>
      <c r="G35" s="12">
        <v>11524886.859999999</v>
      </c>
      <c r="H35" s="20">
        <f t="shared" si="1"/>
        <v>2961338.8299999982</v>
      </c>
    </row>
    <row r="36" spans="2:8" x14ac:dyDescent="0.2">
      <c r="B36" s="9" t="s">
        <v>41</v>
      </c>
      <c r="C36" s="12">
        <v>18995000</v>
      </c>
      <c r="D36" s="13">
        <v>-3331041.0800000057</v>
      </c>
      <c r="E36" s="18">
        <f t="shared" si="2"/>
        <v>15663958.919999994</v>
      </c>
      <c r="F36" s="12">
        <v>13840958.92</v>
      </c>
      <c r="G36" s="12">
        <v>13838132.279999999</v>
      </c>
      <c r="H36" s="20">
        <f t="shared" si="1"/>
        <v>1822999.9999999944</v>
      </c>
    </row>
    <row r="37" spans="2:8" ht="20.100000000000001" customHeight="1" x14ac:dyDescent="0.2">
      <c r="B37" s="7" t="s">
        <v>42</v>
      </c>
      <c r="C37" s="16">
        <f>SUM(C38:C46)</f>
        <v>517355869.81999993</v>
      </c>
      <c r="D37" s="16">
        <f>SUM(D38:D46)</f>
        <v>100375181.11999999</v>
      </c>
      <c r="E37" s="16">
        <f>C37+D37</f>
        <v>617731050.93999994</v>
      </c>
      <c r="F37" s="16">
        <f>SUM(F38:F46)</f>
        <v>548418097.38999999</v>
      </c>
      <c r="G37" s="16">
        <f>SUM(G38:G46)</f>
        <v>547407926.28999996</v>
      </c>
      <c r="H37" s="16">
        <f t="shared" si="1"/>
        <v>69312953.549999952</v>
      </c>
    </row>
    <row r="38" spans="2:8" ht="12" customHeight="1" x14ac:dyDescent="0.2">
      <c r="B38" s="9" t="s">
        <v>43</v>
      </c>
      <c r="C38" s="12">
        <v>362899038.70999998</v>
      </c>
      <c r="D38" s="13">
        <v>25569746.960000001</v>
      </c>
      <c r="E38" s="18">
        <f t="shared" ref="E38:E80" si="3">C38+D38</f>
        <v>388468785.66999996</v>
      </c>
      <c r="F38" s="12">
        <v>388468785.67000002</v>
      </c>
      <c r="G38" s="12">
        <v>387785014.11000001</v>
      </c>
      <c r="H38" s="20">
        <f t="shared" si="1"/>
        <v>0</v>
      </c>
    </row>
    <row r="39" spans="2:8" ht="12" customHeight="1" x14ac:dyDescent="0.2">
      <c r="B39" s="9" t="s">
        <v>44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45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46</v>
      </c>
      <c r="C41" s="12">
        <v>84144182.959999993</v>
      </c>
      <c r="D41" s="13">
        <v>39193370.379999995</v>
      </c>
      <c r="E41" s="18">
        <f t="shared" si="3"/>
        <v>123337553.33999999</v>
      </c>
      <c r="F41" s="12">
        <v>54024600.199999996</v>
      </c>
      <c r="G41" s="12">
        <v>53698200.659999996</v>
      </c>
      <c r="H41" s="20">
        <f t="shared" ref="H41:H72" si="4">E41-F41</f>
        <v>69312953.139999986</v>
      </c>
    </row>
    <row r="42" spans="2:8" ht="12" customHeight="1" x14ac:dyDescent="0.2">
      <c r="B42" s="9" t="s">
        <v>47</v>
      </c>
      <c r="C42" s="12">
        <v>6781470.9000000004</v>
      </c>
      <c r="D42" s="13">
        <v>-1150386.3099999996</v>
      </c>
      <c r="E42" s="18">
        <f t="shared" si="3"/>
        <v>5631084.5900000008</v>
      </c>
      <c r="F42" s="12">
        <v>5631084.5899999999</v>
      </c>
      <c r="G42" s="12">
        <v>5631084.5899999999</v>
      </c>
      <c r="H42" s="20">
        <f t="shared" si="4"/>
        <v>0</v>
      </c>
    </row>
    <row r="43" spans="2:8" ht="12" customHeight="1" x14ac:dyDescent="0.2">
      <c r="B43" s="9" t="s">
        <v>48</v>
      </c>
      <c r="C43" s="12">
        <v>21449366.370000001</v>
      </c>
      <c r="D43" s="13">
        <v>9850097.3200000003</v>
      </c>
      <c r="E43" s="18">
        <f t="shared" si="3"/>
        <v>31299463.690000001</v>
      </c>
      <c r="F43" s="12">
        <v>31299463.690000001</v>
      </c>
      <c r="G43" s="12">
        <v>31299463.690000001</v>
      </c>
      <c r="H43" s="20">
        <f t="shared" si="4"/>
        <v>0</v>
      </c>
    </row>
    <row r="44" spans="2:8" ht="12" customHeight="1" x14ac:dyDescent="0.2">
      <c r="B44" s="9" t="s">
        <v>49</v>
      </c>
      <c r="C44" s="12">
        <v>42081810.880000003</v>
      </c>
      <c r="D44" s="13">
        <v>26912352.77</v>
      </c>
      <c r="E44" s="18">
        <f t="shared" si="3"/>
        <v>68994163.650000006</v>
      </c>
      <c r="F44" s="12">
        <v>68994163.239999995</v>
      </c>
      <c r="G44" s="12">
        <v>68994163.239999995</v>
      </c>
      <c r="H44" s="20">
        <f t="shared" si="4"/>
        <v>0.41000001132488251</v>
      </c>
    </row>
    <row r="45" spans="2:8" ht="12" customHeight="1" x14ac:dyDescent="0.2">
      <c r="B45" s="9" t="s">
        <v>50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x14ac:dyDescent="0.2">
      <c r="B46" s="10" t="s">
        <v>51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52</v>
      </c>
      <c r="C47" s="16">
        <f>SUM(C48:C56)</f>
        <v>25222528.57</v>
      </c>
      <c r="D47" s="16">
        <f>SUM(D48:D56)</f>
        <v>96703778.370000005</v>
      </c>
      <c r="E47" s="16">
        <f t="shared" si="3"/>
        <v>121926306.94</v>
      </c>
      <c r="F47" s="16">
        <f>SUM(F48:F56)</f>
        <v>56921147.849999994</v>
      </c>
      <c r="G47" s="16">
        <f>SUM(G48:G56)</f>
        <v>24732379.460000001</v>
      </c>
      <c r="H47" s="16">
        <f t="shared" si="4"/>
        <v>65005159.090000004</v>
      </c>
    </row>
    <row r="48" spans="2:8" x14ac:dyDescent="0.2">
      <c r="B48" s="9" t="s">
        <v>53</v>
      </c>
      <c r="C48" s="12">
        <v>10297088.109999999</v>
      </c>
      <c r="D48" s="13">
        <v>1043466.0399999991</v>
      </c>
      <c r="E48" s="18">
        <f t="shared" si="3"/>
        <v>11340554.149999999</v>
      </c>
      <c r="F48" s="12">
        <v>1545534.1500000001</v>
      </c>
      <c r="G48" s="12">
        <v>1510058.35</v>
      </c>
      <c r="H48" s="20">
        <f t="shared" si="4"/>
        <v>9795019.9999999981</v>
      </c>
    </row>
    <row r="49" spans="2:8" x14ac:dyDescent="0.2">
      <c r="B49" s="9" t="s">
        <v>54</v>
      </c>
      <c r="C49" s="12">
        <v>2191812</v>
      </c>
      <c r="D49" s="13">
        <v>423483.90999999992</v>
      </c>
      <c r="E49" s="18">
        <f t="shared" si="3"/>
        <v>2615295.91</v>
      </c>
      <c r="F49" s="12">
        <v>373758.4</v>
      </c>
      <c r="G49" s="12">
        <v>357402.4</v>
      </c>
      <c r="H49" s="20">
        <f t="shared" si="4"/>
        <v>2241537.5100000002</v>
      </c>
    </row>
    <row r="50" spans="2:8" x14ac:dyDescent="0.2">
      <c r="B50" s="9" t="s">
        <v>55</v>
      </c>
      <c r="C50" s="12">
        <v>0</v>
      </c>
      <c r="D50" s="13">
        <v>198817.62</v>
      </c>
      <c r="E50" s="18">
        <f t="shared" si="3"/>
        <v>198817.62</v>
      </c>
      <c r="F50" s="12">
        <v>198817.62</v>
      </c>
      <c r="G50" s="12">
        <v>7612.5</v>
      </c>
      <c r="H50" s="20">
        <f t="shared" si="4"/>
        <v>0</v>
      </c>
    </row>
    <row r="51" spans="2:8" x14ac:dyDescent="0.2">
      <c r="B51" s="9" t="s">
        <v>56</v>
      </c>
      <c r="C51" s="12">
        <v>4854200</v>
      </c>
      <c r="D51" s="13">
        <v>39283356.859999999</v>
      </c>
      <c r="E51" s="18">
        <f t="shared" si="3"/>
        <v>44137556.859999999</v>
      </c>
      <c r="F51" s="12">
        <v>15999609.6</v>
      </c>
      <c r="G51" s="12">
        <v>15168121.6</v>
      </c>
      <c r="H51" s="20">
        <f t="shared" si="4"/>
        <v>28137947.259999998</v>
      </c>
    </row>
    <row r="52" spans="2:8" x14ac:dyDescent="0.2">
      <c r="B52" s="9" t="s">
        <v>57</v>
      </c>
      <c r="C52" s="12">
        <v>0</v>
      </c>
      <c r="D52" s="13">
        <v>2620000</v>
      </c>
      <c r="E52" s="18">
        <f t="shared" si="3"/>
        <v>2620000</v>
      </c>
      <c r="F52" s="12">
        <v>0</v>
      </c>
      <c r="G52" s="12">
        <v>0</v>
      </c>
      <c r="H52" s="20">
        <f t="shared" si="4"/>
        <v>2620000</v>
      </c>
    </row>
    <row r="53" spans="2:8" x14ac:dyDescent="0.2">
      <c r="B53" s="9" t="s">
        <v>58</v>
      </c>
      <c r="C53" s="12">
        <v>7838850.96</v>
      </c>
      <c r="D53" s="13">
        <v>17115396.210000001</v>
      </c>
      <c r="E53" s="18">
        <f t="shared" si="3"/>
        <v>24954247.170000002</v>
      </c>
      <c r="F53" s="12">
        <v>5171671.04</v>
      </c>
      <c r="G53" s="12">
        <v>4675762.8</v>
      </c>
      <c r="H53" s="20">
        <f t="shared" si="4"/>
        <v>19782576.130000003</v>
      </c>
    </row>
    <row r="54" spans="2:8" x14ac:dyDescent="0.2">
      <c r="B54" s="9" t="s">
        <v>59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60</v>
      </c>
      <c r="C55" s="12">
        <v>0</v>
      </c>
      <c r="D55" s="13">
        <v>36059835.229999997</v>
      </c>
      <c r="E55" s="18">
        <f t="shared" si="3"/>
        <v>36059835.229999997</v>
      </c>
      <c r="F55" s="12">
        <v>33631757.039999999</v>
      </c>
      <c r="G55" s="12">
        <v>3013421.81</v>
      </c>
      <c r="H55" s="20">
        <f t="shared" si="4"/>
        <v>2428078.1899999976</v>
      </c>
    </row>
    <row r="56" spans="2:8" x14ac:dyDescent="0.2">
      <c r="B56" s="9" t="s">
        <v>61</v>
      </c>
      <c r="C56" s="12">
        <v>40577.5</v>
      </c>
      <c r="D56" s="13">
        <v>-40577.5</v>
      </c>
      <c r="E56" s="18">
        <f t="shared" si="3"/>
        <v>0</v>
      </c>
      <c r="F56" s="12">
        <v>0</v>
      </c>
      <c r="G56" s="12">
        <v>0</v>
      </c>
      <c r="H56" s="20">
        <f t="shared" si="4"/>
        <v>0</v>
      </c>
    </row>
    <row r="57" spans="2:8" ht="20.100000000000001" customHeight="1" x14ac:dyDescent="0.2">
      <c r="B57" s="6" t="s">
        <v>62</v>
      </c>
      <c r="C57" s="16">
        <f>SUM(C58:C60)</f>
        <v>525147655.37</v>
      </c>
      <c r="D57" s="16">
        <f>SUM(D58:D60)</f>
        <v>439806707.13</v>
      </c>
      <c r="E57" s="16">
        <f t="shared" si="3"/>
        <v>964954362.5</v>
      </c>
      <c r="F57" s="16">
        <f>SUM(F58:F60)</f>
        <v>139825851.17999998</v>
      </c>
      <c r="G57" s="16">
        <f>SUM(G58:G60)</f>
        <v>137919852.85999998</v>
      </c>
      <c r="H57" s="16">
        <f t="shared" si="4"/>
        <v>825128511.32000005</v>
      </c>
    </row>
    <row r="58" spans="2:8" x14ac:dyDescent="0.2">
      <c r="B58" s="9" t="s">
        <v>63</v>
      </c>
      <c r="C58" s="12">
        <v>395011641.87</v>
      </c>
      <c r="D58" s="13">
        <v>309415475.07999998</v>
      </c>
      <c r="E58" s="18">
        <f t="shared" si="3"/>
        <v>704427116.95000005</v>
      </c>
      <c r="F58" s="12">
        <v>136481019.29999998</v>
      </c>
      <c r="G58" s="12">
        <v>134575020.97999999</v>
      </c>
      <c r="H58" s="20">
        <f t="shared" si="4"/>
        <v>567946097.6500001</v>
      </c>
    </row>
    <row r="59" spans="2:8" x14ac:dyDescent="0.2">
      <c r="B59" s="9" t="s">
        <v>64</v>
      </c>
      <c r="C59" s="12">
        <v>40000000</v>
      </c>
      <c r="D59" s="13">
        <v>148728529.76999998</v>
      </c>
      <c r="E59" s="18">
        <f t="shared" si="3"/>
        <v>188728529.76999998</v>
      </c>
      <c r="F59" s="12">
        <v>3344831.88</v>
      </c>
      <c r="G59" s="12">
        <v>3344831.88</v>
      </c>
      <c r="H59" s="18">
        <f t="shared" si="4"/>
        <v>185383697.88999999</v>
      </c>
    </row>
    <row r="60" spans="2:8" x14ac:dyDescent="0.2">
      <c r="B60" s="9" t="s">
        <v>65</v>
      </c>
      <c r="C60" s="12">
        <v>90136013.5</v>
      </c>
      <c r="D60" s="13">
        <v>-18337297.719999999</v>
      </c>
      <c r="E60" s="18">
        <f t="shared" si="3"/>
        <v>71798715.780000001</v>
      </c>
      <c r="F60" s="12">
        <v>0</v>
      </c>
      <c r="G60" s="12">
        <v>0</v>
      </c>
      <c r="H60" s="18">
        <f t="shared" si="4"/>
        <v>71798715.780000001</v>
      </c>
    </row>
    <row r="61" spans="2:8" ht="20.100000000000001" customHeight="1" x14ac:dyDescent="0.2">
      <c r="B61" s="7" t="s">
        <v>66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67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68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69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70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71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72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73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74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75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76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77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78</v>
      </c>
      <c r="C73" s="16">
        <f>SUM(C74:C80)</f>
        <v>87771779.770000011</v>
      </c>
      <c r="D73" s="17">
        <f>SUM(D74:D80)</f>
        <v>29333538.489999998</v>
      </c>
      <c r="E73" s="17">
        <f t="shared" si="3"/>
        <v>117105318.26000001</v>
      </c>
      <c r="F73" s="16">
        <f>SUM(F74:F80)</f>
        <v>90248906.400000006</v>
      </c>
      <c r="G73" s="17">
        <f>SUM(G74:G80)</f>
        <v>90248906.400000006</v>
      </c>
      <c r="H73" s="17">
        <f t="shared" ref="H73:H81" si="5">E73-F73</f>
        <v>26856411.859999999</v>
      </c>
    </row>
    <row r="74" spans="2:8" x14ac:dyDescent="0.2">
      <c r="B74" s="9" t="s">
        <v>79</v>
      </c>
      <c r="C74" s="12">
        <v>75768449.010000005</v>
      </c>
      <c r="D74" s="13">
        <v>16058990.669999998</v>
      </c>
      <c r="E74" s="18">
        <f t="shared" si="3"/>
        <v>91827439.680000007</v>
      </c>
      <c r="F74" s="12">
        <v>76189894.730000004</v>
      </c>
      <c r="G74" s="13">
        <v>76189894.730000004</v>
      </c>
      <c r="H74" s="18">
        <f t="shared" si="5"/>
        <v>15637544.950000003</v>
      </c>
    </row>
    <row r="75" spans="2:8" x14ac:dyDescent="0.2">
      <c r="B75" s="9" t="s">
        <v>80</v>
      </c>
      <c r="C75" s="12">
        <v>11489018.310000001</v>
      </c>
      <c r="D75" s="13">
        <v>13274547.82</v>
      </c>
      <c r="E75" s="18">
        <f t="shared" si="3"/>
        <v>24763566.130000003</v>
      </c>
      <c r="F75" s="12">
        <v>14059011.67</v>
      </c>
      <c r="G75" s="13">
        <v>14059011.67</v>
      </c>
      <c r="H75" s="18">
        <f t="shared" si="5"/>
        <v>10704554.460000003</v>
      </c>
    </row>
    <row r="76" spans="2:8" x14ac:dyDescent="0.2">
      <c r="B76" s="9" t="s">
        <v>81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82</v>
      </c>
      <c r="C77" s="12">
        <v>514312.45</v>
      </c>
      <c r="D77" s="13">
        <v>0</v>
      </c>
      <c r="E77" s="18">
        <f t="shared" si="3"/>
        <v>514312.45</v>
      </c>
      <c r="F77" s="12">
        <v>0</v>
      </c>
      <c r="G77" s="13">
        <v>0</v>
      </c>
      <c r="H77" s="18">
        <f t="shared" si="5"/>
        <v>514312.45</v>
      </c>
    </row>
    <row r="78" spans="2:8" x14ac:dyDescent="0.2">
      <c r="B78" s="9" t="s">
        <v>83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84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x14ac:dyDescent="0.2">
      <c r="B80" s="10" t="s">
        <v>85</v>
      </c>
      <c r="C80" s="12">
        <v>0</v>
      </c>
      <c r="D80" s="13">
        <v>0</v>
      </c>
      <c r="E80" s="18">
        <f t="shared" si="3"/>
        <v>0</v>
      </c>
      <c r="F80" s="12">
        <v>0</v>
      </c>
      <c r="G80" s="13">
        <v>0</v>
      </c>
      <c r="H80" s="18">
        <f t="shared" si="5"/>
        <v>0</v>
      </c>
    </row>
    <row r="81" spans="2:8" x14ac:dyDescent="0.2">
      <c r="B81" s="8" t="s">
        <v>86</v>
      </c>
      <c r="C81" s="22">
        <f>SUM(C73,C69,C61,C57,C47,C27,C37,C17,C9)</f>
        <v>3231930313.3699999</v>
      </c>
      <c r="D81" s="22">
        <f>SUM(D73,D69,D61,D57,D47,D37,D27,D17,D9)</f>
        <v>877959041.03000009</v>
      </c>
      <c r="E81" s="22">
        <f>C81+D81</f>
        <v>4109889354.4000001</v>
      </c>
      <c r="F81" s="22">
        <f>SUM(F73,F69,F61,F57,F47,F37,F17,F27,F9)</f>
        <v>2406433541.04</v>
      </c>
      <c r="G81" s="22">
        <f>SUM(G73,G69,G61,G57,G47,G37,G27,G17,G9)</f>
        <v>2358737973.6999998</v>
      </c>
      <c r="H81" s="22">
        <f t="shared" si="5"/>
        <v>1703455813.3600001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3HkROr5YyPMX57y38rWndIckxTP/iJZfFL83YcYJFROoAu/1ANVCQsm0RBYEQo1w38OtTGPAA5LnJMFDaLci0w==" saltValue="53M79L/K5/WZfjrmL30QBQ==" spinCount="100000" sheet="1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94488188976377963" bottom="0.74803149606299213" header="0.31496062992125984" footer="0.31496062992125984"/>
  <pageSetup scale="52" orientation="portrait" r:id="rId1"/>
  <headerFooter>
    <oddHeader>&amp;C&amp;G</oddHeader>
    <firstFooter>&amp;C“Bajo protesta de decir verdad declaramos que los Estados Financieros y sus notas, son razonablemente correctos y son responsabilidad del emisor.” 
 Sello Digital: 3716010000202100002doTrimestre000020210726104137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2023-04-18T17:37:54Z</cp:lastPrinted>
  <dcterms:created xsi:type="dcterms:W3CDTF">2019-12-04T16:22:52Z</dcterms:created>
  <dcterms:modified xsi:type="dcterms:W3CDTF">2023-07-12T20:47:05Z</dcterms:modified>
</cp:coreProperties>
</file>